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H23" i="1" l="1"/>
  <c r="B21" i="1"/>
  <c r="F45" i="1"/>
</calcChain>
</file>

<file path=xl/sharedStrings.xml><?xml version="1.0" encoding="utf-8"?>
<sst xmlns="http://schemas.openxmlformats.org/spreadsheetml/2006/main" count="67" uniqueCount="41">
  <si>
    <t>Rozpočet 3 - ročný</t>
  </si>
  <si>
    <t xml:space="preserve">Očakávaná </t>
  </si>
  <si>
    <t xml:space="preserve">Skutočné plnenie </t>
  </si>
  <si>
    <t>skutočné plnenie</t>
  </si>
  <si>
    <t xml:space="preserve">Rozpočet </t>
  </si>
  <si>
    <t xml:space="preserve"> skutočnosť</t>
  </si>
  <si>
    <t>Rozpočet</t>
  </si>
  <si>
    <t>za rok 2015</t>
  </si>
  <si>
    <t>za rok 2016</t>
  </si>
  <si>
    <t>na rok 2017</t>
  </si>
  <si>
    <t>za rok 2017</t>
  </si>
  <si>
    <t>na rok 2018</t>
  </si>
  <si>
    <t>na rok 2019</t>
  </si>
  <si>
    <t>na rok 2020</t>
  </si>
  <si>
    <t xml:space="preserve">      284.058,08</t>
  </si>
  <si>
    <t xml:space="preserve">       141.866,02</t>
  </si>
  <si>
    <t xml:space="preserve">       304.746,72</t>
  </si>
  <si>
    <t xml:space="preserve">       241.992,35</t>
  </si>
  <si>
    <t xml:space="preserve">Príjmy spolu </t>
  </si>
  <si>
    <t xml:space="preserve">       972.663,17</t>
  </si>
  <si>
    <t xml:space="preserve">       295.610,44</t>
  </si>
  <si>
    <t xml:space="preserve">Výdavky spolu </t>
  </si>
  <si>
    <t>Hospodárenie obce</t>
  </si>
  <si>
    <t>V Zamarovciach dňa,           16.11.2016</t>
  </si>
  <si>
    <t>Vypracovala:                  Hatnančíková Ľubica</t>
  </si>
  <si>
    <t>Schválil:                           Červeňan Stanislav</t>
  </si>
  <si>
    <t>ročný podľa druhu rozpočtu</t>
  </si>
  <si>
    <t>Bežné príjmy</t>
  </si>
  <si>
    <t>Kapitálové príjmy</t>
  </si>
  <si>
    <t>Finančné príjmy</t>
  </si>
  <si>
    <t>Bežné výdavky</t>
  </si>
  <si>
    <t>Kapitálové výdavky</t>
  </si>
  <si>
    <t>Finančné výdavky</t>
  </si>
  <si>
    <t>V Zamarovciach dňa,          13.10.2014</t>
  </si>
  <si>
    <t>Schválil:                             Červeňan Stanislav</t>
  </si>
  <si>
    <t>na rok 2021</t>
  </si>
  <si>
    <t>za rok 2018</t>
  </si>
  <si>
    <t>na rok 2022</t>
  </si>
  <si>
    <t>Rozpočet 2019</t>
  </si>
  <si>
    <t>Rozpočet - 5</t>
  </si>
  <si>
    <t>16.1.0.2018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</si>
</sst>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5" xfId="0" applyBorder="1"/>
    <xf numFmtId="4" fontId="0" fillId="0" borderId="5" xfId="0" applyNumberFormat="1" applyBorder="1"/>
    <xf numFmtId="4" fontId="2" fillId="0" borderId="7" xfId="0" applyNumberFormat="1" applyFont="1" applyBorder="1"/>
    <xf numFmtId="4" fontId="2" fillId="0" borderId="5" xfId="0" applyNumberFormat="1" applyFont="1" applyBorder="1"/>
    <xf numFmtId="0" fontId="0" fillId="0" borderId="8" xfId="0" applyBorder="1"/>
    <xf numFmtId="4" fontId="0" fillId="0" borderId="8" xfId="0" applyNumberForma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0" fontId="0" fillId="2" borderId="8" xfId="0" applyFill="1" applyBorder="1"/>
    <xf numFmtId="4" fontId="0" fillId="2" borderId="8" xfId="0" applyNumberFormat="1" applyFill="1" applyBorder="1"/>
    <xf numFmtId="4" fontId="2" fillId="2" borderId="9" xfId="0" applyNumberFormat="1" applyFont="1" applyFill="1" applyBorder="1"/>
    <xf numFmtId="4" fontId="2" fillId="2" borderId="8" xfId="0" applyNumberFormat="1" applyFont="1" applyFill="1" applyBorder="1"/>
    <xf numFmtId="0" fontId="0" fillId="4" borderId="8" xfId="0" applyFill="1" applyBorder="1"/>
    <xf numFmtId="4" fontId="0" fillId="4" borderId="8" xfId="0" applyNumberFormat="1" applyFill="1" applyBorder="1"/>
    <xf numFmtId="4" fontId="2" fillId="4" borderId="9" xfId="0" applyNumberFormat="1" applyFont="1" applyFill="1" applyBorder="1"/>
    <xf numFmtId="4" fontId="2" fillId="4" borderId="8" xfId="0" applyNumberFormat="1" applyFont="1" applyFill="1" applyBorder="1"/>
    <xf numFmtId="4" fontId="1" fillId="0" borderId="8" xfId="0" applyNumberFormat="1" applyFont="1" applyBorder="1"/>
    <xf numFmtId="0" fontId="0" fillId="4" borderId="0" xfId="0" applyFill="1" applyBorder="1"/>
    <xf numFmtId="14" fontId="0" fillId="4" borderId="0" xfId="0" applyNumberFormat="1" applyFill="1"/>
    <xf numFmtId="0" fontId="0" fillId="4" borderId="0" xfId="0" applyFill="1"/>
    <xf numFmtId="0" fontId="0" fillId="0" borderId="0" xfId="0" applyBorder="1"/>
    <xf numFmtId="0" fontId="0" fillId="3" borderId="9" xfId="0" applyFill="1" applyBorder="1"/>
    <xf numFmtId="0" fontId="0" fillId="3" borderId="8" xfId="0" applyFill="1" applyBorder="1"/>
    <xf numFmtId="14" fontId="0" fillId="0" borderId="0" xfId="0" applyNumberFormat="1"/>
    <xf numFmtId="4" fontId="0" fillId="4" borderId="0" xfId="0" applyNumberFormat="1" applyFill="1" applyBorder="1"/>
    <xf numFmtId="4" fontId="2" fillId="4" borderId="0" xfId="0" applyNumberFormat="1" applyFont="1" applyFill="1" applyBorder="1"/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" fontId="0" fillId="0" borderId="4" xfId="0" applyNumberFormat="1" applyBorder="1"/>
    <xf numFmtId="4" fontId="0" fillId="0" borderId="11" xfId="0" applyNumberFormat="1" applyBorder="1"/>
    <xf numFmtId="4" fontId="0" fillId="2" borderId="11" xfId="0" applyNumberFormat="1" applyFill="1" applyBorder="1"/>
    <xf numFmtId="4" fontId="0" fillId="4" borderId="11" xfId="0" applyNumberFormat="1" applyFill="1" applyBorder="1"/>
    <xf numFmtId="0" fontId="3" fillId="4" borderId="8" xfId="0" applyFont="1" applyFill="1" applyBorder="1" applyAlignment="1">
      <alignment horizontal="center"/>
    </xf>
    <xf numFmtId="4" fontId="3" fillId="4" borderId="8" xfId="0" applyNumberFormat="1" applyFont="1" applyFill="1" applyBorder="1"/>
    <xf numFmtId="0" fontId="3" fillId="4" borderId="5" xfId="0" applyFont="1" applyFill="1" applyBorder="1" applyAlignment="1">
      <alignment horizontal="center"/>
    </xf>
    <xf numFmtId="0" fontId="3" fillId="0" borderId="0" xfId="0" applyFont="1" applyBorder="1"/>
    <xf numFmtId="0" fontId="3" fillId="0" borderId="6" xfId="0" applyFont="1" applyBorder="1"/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56"/>
  <sheetViews>
    <sheetView tabSelected="1" topLeftCell="A4" workbookViewId="0">
      <selection activeCell="L21" sqref="L21"/>
    </sheetView>
  </sheetViews>
  <sheetFormatPr defaultRowHeight="15" x14ac:dyDescent="0.25"/>
  <cols>
    <col min="1" max="1" width="18.140625" customWidth="1"/>
    <col min="2" max="2" width="16.7109375" customWidth="1"/>
    <col min="3" max="3" width="15.140625" customWidth="1"/>
    <col min="4" max="4" width="13" customWidth="1"/>
    <col min="5" max="5" width="11.5703125" customWidth="1"/>
    <col min="6" max="6" width="11.140625" customWidth="1"/>
    <col min="7" max="7" width="11.28515625" customWidth="1"/>
    <col min="8" max="8" width="10.85546875" customWidth="1"/>
    <col min="9" max="9" width="10.140625" customWidth="1"/>
    <col min="10" max="10" width="10.5703125" customWidth="1"/>
  </cols>
  <sheetData>
    <row r="4" spans="1:10" x14ac:dyDescent="0.25">
      <c r="A4" t="s">
        <v>38</v>
      </c>
    </row>
    <row r="6" spans="1:10" x14ac:dyDescent="0.25">
      <c r="C6" t="s">
        <v>0</v>
      </c>
    </row>
    <row r="8" spans="1:10" x14ac:dyDescent="0.25">
      <c r="E8" s="1" t="s">
        <v>1</v>
      </c>
      <c r="J8" s="45"/>
    </row>
    <row r="9" spans="1:10" x14ac:dyDescent="0.25">
      <c r="A9" s="2"/>
      <c r="B9" s="1" t="s">
        <v>3</v>
      </c>
      <c r="C9" s="3" t="s">
        <v>3</v>
      </c>
      <c r="D9" s="1" t="s">
        <v>4</v>
      </c>
      <c r="E9" s="4" t="s">
        <v>5</v>
      </c>
      <c r="F9" s="3" t="s">
        <v>4</v>
      </c>
      <c r="G9" s="1" t="s">
        <v>4</v>
      </c>
      <c r="H9" s="1" t="s">
        <v>4</v>
      </c>
      <c r="I9" s="35" t="s">
        <v>6</v>
      </c>
      <c r="J9" s="43"/>
    </row>
    <row r="10" spans="1:10" x14ac:dyDescent="0.25">
      <c r="A10" s="5"/>
      <c r="B10" s="7" t="s">
        <v>7</v>
      </c>
      <c r="C10" s="6" t="s">
        <v>8</v>
      </c>
      <c r="D10" s="7" t="s">
        <v>10</v>
      </c>
      <c r="E10" s="8" t="s">
        <v>11</v>
      </c>
      <c r="F10" s="8" t="s">
        <v>36</v>
      </c>
      <c r="G10" s="6" t="s">
        <v>12</v>
      </c>
      <c r="H10" s="7" t="s">
        <v>13</v>
      </c>
      <c r="I10" s="36" t="s">
        <v>35</v>
      </c>
      <c r="J10" s="41"/>
    </row>
    <row r="11" spans="1:10" x14ac:dyDescent="0.25">
      <c r="A11" s="9">
        <v>100</v>
      </c>
      <c r="B11" s="10" t="s">
        <v>14</v>
      </c>
      <c r="C11" s="10">
        <v>294997.59000000003</v>
      </c>
      <c r="D11" s="11">
        <v>356947</v>
      </c>
      <c r="E11" s="12">
        <v>419050.74</v>
      </c>
      <c r="F11" s="12">
        <v>384681</v>
      </c>
      <c r="G11" s="10">
        <v>396169</v>
      </c>
      <c r="H11" s="10">
        <v>342960</v>
      </c>
      <c r="I11" s="37">
        <v>245108</v>
      </c>
      <c r="J11" s="42"/>
    </row>
    <row r="12" spans="1:10" x14ac:dyDescent="0.25">
      <c r="A12" s="13">
        <v>200</v>
      </c>
      <c r="B12" s="14" t="s">
        <v>15</v>
      </c>
      <c r="C12" s="14">
        <v>61809.08</v>
      </c>
      <c r="D12" s="15">
        <v>74632</v>
      </c>
      <c r="E12" s="16">
        <v>98921.279999999999</v>
      </c>
      <c r="F12" s="16">
        <v>287846</v>
      </c>
      <c r="G12" s="14">
        <v>75927</v>
      </c>
      <c r="H12" s="14">
        <v>45106</v>
      </c>
      <c r="I12" s="38">
        <v>57862</v>
      </c>
      <c r="J12" s="42"/>
    </row>
    <row r="13" spans="1:10" x14ac:dyDescent="0.25">
      <c r="A13" s="13">
        <v>300</v>
      </c>
      <c r="B13" s="14" t="s">
        <v>16</v>
      </c>
      <c r="C13" s="14">
        <v>121686.18</v>
      </c>
      <c r="D13" s="15">
        <v>651637.81999999995</v>
      </c>
      <c r="E13" s="16">
        <v>4775</v>
      </c>
      <c r="F13" s="16">
        <v>104749</v>
      </c>
      <c r="G13" s="14">
        <v>103750</v>
      </c>
      <c r="H13" s="14">
        <v>4000</v>
      </c>
      <c r="I13" s="38">
        <v>4200</v>
      </c>
      <c r="J13" s="42"/>
    </row>
    <row r="14" spans="1:10" x14ac:dyDescent="0.25">
      <c r="A14" s="13">
        <v>400</v>
      </c>
      <c r="B14" s="14" t="s">
        <v>17</v>
      </c>
      <c r="C14" s="14">
        <v>73217.17</v>
      </c>
      <c r="D14" s="15">
        <v>117368.16</v>
      </c>
      <c r="E14" s="16">
        <v>17129.27</v>
      </c>
      <c r="F14" s="16">
        <v>43245.73</v>
      </c>
      <c r="G14" s="14">
        <v>10000</v>
      </c>
      <c r="H14" s="14">
        <v>10000</v>
      </c>
      <c r="I14" s="38">
        <v>10000</v>
      </c>
      <c r="J14" s="42"/>
    </row>
    <row r="15" spans="1:10" x14ac:dyDescent="0.25">
      <c r="A15" s="13">
        <v>500</v>
      </c>
      <c r="B15" s="14"/>
      <c r="C15" s="14"/>
      <c r="D15" s="15">
        <v>120000</v>
      </c>
      <c r="E15" s="16"/>
      <c r="F15" s="16">
        <v>188820</v>
      </c>
      <c r="G15" s="14">
        <v>200000</v>
      </c>
      <c r="H15" s="14"/>
      <c r="I15" s="38"/>
      <c r="J15" s="42"/>
    </row>
    <row r="16" spans="1:10" x14ac:dyDescent="0.25">
      <c r="A16" s="17" t="s">
        <v>18</v>
      </c>
      <c r="B16" s="18" t="s">
        <v>19</v>
      </c>
      <c r="C16" s="18">
        <v>551710.02</v>
      </c>
      <c r="D16" s="19">
        <v>1320314.98</v>
      </c>
      <c r="E16" s="20">
        <v>539876.29</v>
      </c>
      <c r="F16" s="20">
        <v>1009341.73</v>
      </c>
      <c r="G16" s="18">
        <v>785846</v>
      </c>
      <c r="H16" s="18">
        <v>402066</v>
      </c>
      <c r="I16" s="39">
        <v>317170</v>
      </c>
      <c r="J16" s="42"/>
    </row>
    <row r="17" spans="1:10" x14ac:dyDescent="0.25">
      <c r="A17" s="21"/>
      <c r="B17" s="22"/>
      <c r="C17" s="22"/>
      <c r="D17" s="23"/>
      <c r="E17" s="24"/>
      <c r="F17" s="24"/>
      <c r="G17" s="24"/>
      <c r="H17" s="22"/>
      <c r="I17" s="40"/>
      <c r="J17" s="42"/>
    </row>
    <row r="18" spans="1:10" x14ac:dyDescent="0.25">
      <c r="A18" s="13">
        <v>600</v>
      </c>
      <c r="B18" s="14" t="s">
        <v>20</v>
      </c>
      <c r="C18" s="14" t="s">
        <v>20</v>
      </c>
      <c r="D18" s="15">
        <v>424190.82</v>
      </c>
      <c r="E18" s="16">
        <v>407243.74</v>
      </c>
      <c r="F18" s="16">
        <v>434376</v>
      </c>
      <c r="G18" s="16">
        <v>454606</v>
      </c>
      <c r="H18" s="14">
        <v>302066</v>
      </c>
      <c r="I18" s="38">
        <v>302066</v>
      </c>
      <c r="J18" s="42"/>
    </row>
    <row r="19" spans="1:10" x14ac:dyDescent="0.25">
      <c r="A19" s="13">
        <v>700</v>
      </c>
      <c r="B19" s="14">
        <v>416325.63</v>
      </c>
      <c r="C19" s="14">
        <v>416325.63</v>
      </c>
      <c r="D19" s="15">
        <v>746013</v>
      </c>
      <c r="E19" s="16">
        <v>122632.55</v>
      </c>
      <c r="F19" s="16">
        <v>481824.33</v>
      </c>
      <c r="G19" s="16">
        <v>320000</v>
      </c>
      <c r="H19" s="14">
        <v>100000</v>
      </c>
      <c r="I19" s="38">
        <v>15104</v>
      </c>
      <c r="J19" s="42"/>
    </row>
    <row r="20" spans="1:10" x14ac:dyDescent="0.25">
      <c r="A20" s="13">
        <v>800</v>
      </c>
      <c r="B20" s="14">
        <v>13994</v>
      </c>
      <c r="C20" s="14">
        <v>13994</v>
      </c>
      <c r="D20" s="15">
        <v>12608</v>
      </c>
      <c r="E20" s="16"/>
      <c r="F20" s="16">
        <v>6180</v>
      </c>
      <c r="G20" s="16">
        <v>6180</v>
      </c>
      <c r="H20" s="14"/>
      <c r="I20" s="38"/>
      <c r="J20" s="42"/>
    </row>
    <row r="21" spans="1:10" x14ac:dyDescent="0.25">
      <c r="A21" s="17" t="s">
        <v>21</v>
      </c>
      <c r="B21" s="18">
        <f>SUM(B18:B20)</f>
        <v>430319.63</v>
      </c>
      <c r="C21" s="18">
        <v>707061.85</v>
      </c>
      <c r="D21" s="19">
        <v>1182811.82</v>
      </c>
      <c r="E21" s="20">
        <v>529876.29</v>
      </c>
      <c r="F21" s="20">
        <v>922380.33</v>
      </c>
      <c r="G21" s="20">
        <v>869958</v>
      </c>
      <c r="H21" s="18">
        <v>402066</v>
      </c>
      <c r="I21" s="39">
        <v>317170</v>
      </c>
      <c r="J21" s="42"/>
    </row>
    <row r="22" spans="1:10" x14ac:dyDescent="0.25">
      <c r="A22" s="13"/>
      <c r="B22" s="14"/>
      <c r="C22" s="14"/>
      <c r="D22" s="25"/>
      <c r="E22" s="16"/>
      <c r="F22" s="16"/>
      <c r="G22" s="16"/>
      <c r="H22" s="14"/>
      <c r="I22" s="38"/>
      <c r="J22" s="42"/>
    </row>
    <row r="23" spans="1:10" x14ac:dyDescent="0.25">
      <c r="A23" s="17" t="s">
        <v>22</v>
      </c>
      <c r="B23" s="18">
        <v>246733.1</v>
      </c>
      <c r="C23" s="18">
        <v>155351.82999999999</v>
      </c>
      <c r="D23" s="19">
        <v>137503.16</v>
      </c>
      <c r="E23" s="20">
        <v>10000</v>
      </c>
      <c r="F23" s="20">
        <v>86961.4</v>
      </c>
      <c r="G23" s="20">
        <v>5060</v>
      </c>
      <c r="H23" s="18">
        <f>H16-H21</f>
        <v>0</v>
      </c>
      <c r="I23" s="39">
        <v>0</v>
      </c>
      <c r="J23" s="42"/>
    </row>
    <row r="24" spans="1:10" x14ac:dyDescent="0.25">
      <c r="A24" s="26" t="s">
        <v>23</v>
      </c>
      <c r="B24" s="27" t="s">
        <v>40</v>
      </c>
      <c r="J24" s="44"/>
    </row>
    <row r="25" spans="1:10" x14ac:dyDescent="0.25">
      <c r="A25" s="28" t="s">
        <v>24</v>
      </c>
      <c r="B25" s="26"/>
    </row>
    <row r="26" spans="1:10" x14ac:dyDescent="0.25">
      <c r="A26" s="26" t="s">
        <v>25</v>
      </c>
      <c r="B26" s="28"/>
    </row>
    <row r="36" spans="1:10" x14ac:dyDescent="0.25">
      <c r="A36" t="s">
        <v>38</v>
      </c>
      <c r="C36" t="s">
        <v>39</v>
      </c>
      <c r="D36" t="s">
        <v>26</v>
      </c>
    </row>
    <row r="38" spans="1:10" x14ac:dyDescent="0.25">
      <c r="E38" s="1" t="s">
        <v>1</v>
      </c>
    </row>
    <row r="39" spans="1:10" x14ac:dyDescent="0.25">
      <c r="B39" s="1" t="s">
        <v>2</v>
      </c>
      <c r="C39" s="1" t="s">
        <v>2</v>
      </c>
      <c r="D39" s="1" t="s">
        <v>4</v>
      </c>
      <c r="E39" s="4" t="s">
        <v>5</v>
      </c>
      <c r="F39" s="1" t="s">
        <v>4</v>
      </c>
      <c r="G39" s="1" t="s">
        <v>4</v>
      </c>
      <c r="H39" s="1" t="s">
        <v>6</v>
      </c>
      <c r="I39" s="1" t="s">
        <v>4</v>
      </c>
      <c r="J39" s="1" t="s">
        <v>4</v>
      </c>
    </row>
    <row r="40" spans="1:10" x14ac:dyDescent="0.25">
      <c r="A40" s="2"/>
      <c r="B40" s="7" t="s">
        <v>7</v>
      </c>
      <c r="C40" s="7" t="s">
        <v>8</v>
      </c>
      <c r="D40" s="7" t="s">
        <v>9</v>
      </c>
      <c r="E40" s="8" t="s">
        <v>36</v>
      </c>
      <c r="F40" s="7" t="s">
        <v>11</v>
      </c>
      <c r="G40" s="7" t="s">
        <v>12</v>
      </c>
      <c r="H40" s="7" t="s">
        <v>13</v>
      </c>
      <c r="I40" s="7" t="s">
        <v>35</v>
      </c>
      <c r="J40" s="7" t="s">
        <v>37</v>
      </c>
    </row>
    <row r="41" spans="1:10" x14ac:dyDescent="0.25">
      <c r="A41" s="9"/>
      <c r="B41" s="10"/>
      <c r="C41" s="10"/>
      <c r="D41" s="12"/>
      <c r="E41" s="11"/>
      <c r="F41" s="10"/>
      <c r="G41" s="10"/>
      <c r="H41" s="10"/>
      <c r="I41" s="10"/>
      <c r="J41" s="10"/>
    </row>
    <row r="42" spans="1:10" x14ac:dyDescent="0.25">
      <c r="A42" s="9" t="s">
        <v>27</v>
      </c>
      <c r="B42" s="10">
        <v>356192.5</v>
      </c>
      <c r="C42" s="10">
        <v>371875.48</v>
      </c>
      <c r="D42" s="12">
        <v>426450.82</v>
      </c>
      <c r="E42" s="11">
        <v>496282.02</v>
      </c>
      <c r="F42" s="10">
        <v>469606</v>
      </c>
      <c r="G42" s="10">
        <v>475846</v>
      </c>
      <c r="H42" s="10">
        <v>302066</v>
      </c>
      <c r="I42" s="10">
        <v>297170</v>
      </c>
      <c r="J42" s="10">
        <v>297170</v>
      </c>
    </row>
    <row r="43" spans="1:10" x14ac:dyDescent="0.25">
      <c r="A43" s="13" t="s">
        <v>28</v>
      </c>
      <c r="B43" s="14">
        <v>374478.32</v>
      </c>
      <c r="C43" s="14">
        <v>106617.37</v>
      </c>
      <c r="D43" s="16">
        <v>656496</v>
      </c>
      <c r="E43" s="15">
        <v>26465</v>
      </c>
      <c r="F43" s="14">
        <v>307670</v>
      </c>
      <c r="G43" s="14">
        <v>100000</v>
      </c>
      <c r="H43" s="14">
        <v>0</v>
      </c>
      <c r="I43" s="14">
        <v>0</v>
      </c>
      <c r="J43" s="14">
        <v>0</v>
      </c>
    </row>
    <row r="44" spans="1:10" x14ac:dyDescent="0.25">
      <c r="A44" s="13" t="s">
        <v>29</v>
      </c>
      <c r="B44" s="14">
        <v>241992.35</v>
      </c>
      <c r="C44" s="14">
        <v>73217.17</v>
      </c>
      <c r="D44" s="16">
        <v>237368.16</v>
      </c>
      <c r="E44" s="15">
        <v>17129.27</v>
      </c>
      <c r="F44" s="14">
        <v>232065.73</v>
      </c>
      <c r="G44" s="14">
        <v>210000</v>
      </c>
      <c r="H44" s="14">
        <v>100000</v>
      </c>
      <c r="I44" s="14">
        <v>20000</v>
      </c>
      <c r="J44" s="14">
        <v>20000</v>
      </c>
    </row>
    <row r="45" spans="1:10" x14ac:dyDescent="0.25">
      <c r="A45" s="17" t="s">
        <v>18</v>
      </c>
      <c r="B45" s="18">
        <v>972663.17</v>
      </c>
      <c r="C45" s="18">
        <v>551710.02</v>
      </c>
      <c r="D45" s="20">
        <v>1320314.98</v>
      </c>
      <c r="E45" s="19">
        <v>539876.29</v>
      </c>
      <c r="F45" s="18">
        <f>SUM(F42:F44)</f>
        <v>1009341.73</v>
      </c>
      <c r="G45" s="18">
        <v>785846</v>
      </c>
      <c r="H45" s="18">
        <v>402066</v>
      </c>
      <c r="I45" s="18">
        <v>317170</v>
      </c>
      <c r="J45" s="18">
        <v>317170</v>
      </c>
    </row>
    <row r="46" spans="1:10" x14ac:dyDescent="0.25">
      <c r="A46" s="29"/>
      <c r="B46" s="14"/>
      <c r="C46" s="14"/>
      <c r="D46" s="16"/>
      <c r="E46" s="15"/>
      <c r="F46" s="14"/>
      <c r="G46" s="14"/>
      <c r="H46" s="14"/>
      <c r="I46" s="14"/>
      <c r="J46" s="14"/>
    </row>
    <row r="47" spans="1:10" x14ac:dyDescent="0.25">
      <c r="A47" s="13" t="s">
        <v>30</v>
      </c>
      <c r="B47" s="14">
        <v>295610.44</v>
      </c>
      <c r="C47" s="14">
        <v>290913.03000000003</v>
      </c>
      <c r="D47" s="16">
        <v>424190.82</v>
      </c>
      <c r="E47" s="15">
        <v>407243.74</v>
      </c>
      <c r="F47" s="14">
        <v>434376</v>
      </c>
      <c r="G47" s="14">
        <v>454606</v>
      </c>
      <c r="H47" s="14">
        <v>302066</v>
      </c>
      <c r="I47" s="14">
        <v>302066</v>
      </c>
      <c r="J47" s="14">
        <v>302066</v>
      </c>
    </row>
    <row r="48" spans="1:10" x14ac:dyDescent="0.25">
      <c r="A48" s="13" t="s">
        <v>31</v>
      </c>
      <c r="B48" s="14">
        <v>416325.63</v>
      </c>
      <c r="C48" s="14">
        <v>416148.82</v>
      </c>
      <c r="D48" s="16">
        <v>746013</v>
      </c>
      <c r="E48" s="15">
        <v>122632.55</v>
      </c>
      <c r="F48" s="14">
        <v>481824.33</v>
      </c>
      <c r="G48" s="14">
        <v>320000</v>
      </c>
      <c r="H48" s="14">
        <v>100000</v>
      </c>
      <c r="I48" s="14">
        <v>15104</v>
      </c>
      <c r="J48" s="14">
        <v>15104</v>
      </c>
    </row>
    <row r="49" spans="1:10" x14ac:dyDescent="0.25">
      <c r="A49" s="13" t="s">
        <v>32</v>
      </c>
      <c r="B49" s="14">
        <v>13994</v>
      </c>
      <c r="C49" s="14">
        <v>0</v>
      </c>
      <c r="D49" s="16">
        <v>12608</v>
      </c>
      <c r="E49" s="15">
        <v>0</v>
      </c>
      <c r="F49" s="14">
        <v>6180</v>
      </c>
      <c r="G49" s="14">
        <v>6180</v>
      </c>
      <c r="H49" s="14"/>
      <c r="I49" s="14"/>
      <c r="J49" s="14"/>
    </row>
    <row r="50" spans="1:10" x14ac:dyDescent="0.25">
      <c r="A50" s="30" t="s">
        <v>21</v>
      </c>
      <c r="B50" s="18">
        <v>725930</v>
      </c>
      <c r="C50" s="18">
        <v>707061.85</v>
      </c>
      <c r="D50" s="20">
        <v>1182811.82</v>
      </c>
      <c r="E50" s="19">
        <v>529876.29</v>
      </c>
      <c r="F50" s="18">
        <v>922380.33</v>
      </c>
      <c r="G50" s="18">
        <v>760786</v>
      </c>
      <c r="H50" s="18">
        <v>402066</v>
      </c>
      <c r="I50" s="18">
        <v>317170</v>
      </c>
      <c r="J50" s="18">
        <v>317170</v>
      </c>
    </row>
    <row r="51" spans="1:10" x14ac:dyDescent="0.25">
      <c r="A51" s="21"/>
      <c r="B51" s="22"/>
      <c r="C51" s="22"/>
      <c r="D51" s="24"/>
      <c r="E51" s="24"/>
      <c r="F51" s="22"/>
      <c r="G51" s="22"/>
      <c r="H51" s="22"/>
      <c r="I51" s="22"/>
      <c r="J51" s="22"/>
    </row>
    <row r="52" spans="1:10" x14ac:dyDescent="0.25">
      <c r="A52" s="31" t="s">
        <v>22</v>
      </c>
      <c r="B52" s="18">
        <v>246733.1</v>
      </c>
      <c r="C52" s="18">
        <v>155351.82999999999</v>
      </c>
      <c r="D52" s="20">
        <v>137503.16</v>
      </c>
      <c r="E52" s="20">
        <v>10000</v>
      </c>
      <c r="F52" s="18">
        <v>86961.4</v>
      </c>
      <c r="G52" s="18">
        <v>5060</v>
      </c>
      <c r="H52" s="18">
        <v>0</v>
      </c>
      <c r="I52" s="18">
        <v>0</v>
      </c>
      <c r="J52" s="18">
        <v>0</v>
      </c>
    </row>
    <row r="53" spans="1:10" x14ac:dyDescent="0.25">
      <c r="A53" s="26"/>
      <c r="B53" s="33"/>
      <c r="C53" s="33"/>
      <c r="D53" s="34"/>
      <c r="E53" s="34"/>
      <c r="F53" s="33"/>
      <c r="G53" s="33"/>
      <c r="H53" s="33"/>
      <c r="I53" s="33"/>
      <c r="J53" s="33"/>
    </row>
    <row r="54" spans="1:10" x14ac:dyDescent="0.25">
      <c r="A54" s="26" t="s">
        <v>33</v>
      </c>
      <c r="B54" s="32">
        <v>43389</v>
      </c>
      <c r="F54" s="33"/>
    </row>
    <row r="55" spans="1:10" x14ac:dyDescent="0.25">
      <c r="A55" t="s">
        <v>24</v>
      </c>
      <c r="B55" s="26"/>
    </row>
    <row r="56" spans="1:10" x14ac:dyDescent="0.25">
      <c r="A56" s="26" t="s">
        <v>34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2018-11-05T09:17:08Z</dcterms:modified>
</cp:coreProperties>
</file>